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onica.ornelas\Desktop\2025\Publicación\"/>
    </mc:Choice>
  </mc:AlternateContent>
  <bookViews>
    <workbookView xWindow="0" yWindow="0" windowWidth="19200" windowHeight="6900"/>
  </bookViews>
  <sheets>
    <sheet name="CALENDARIO" sheetId="3" r:id="rId1"/>
  </sheets>
  <calcPr calcId="152511"/>
</workbook>
</file>

<file path=xl/calcChain.xml><?xml version="1.0" encoding="utf-8"?>
<calcChain xmlns="http://schemas.openxmlformats.org/spreadsheetml/2006/main">
  <c r="D16" i="3" l="1"/>
  <c r="D17" i="3"/>
  <c r="D18" i="3"/>
  <c r="D19" i="3"/>
  <c r="D20" i="3"/>
  <c r="D21" i="3"/>
  <c r="D22" i="3"/>
  <c r="D23" i="3"/>
  <c r="D24" i="3"/>
  <c r="D43" i="3" l="1"/>
  <c r="D42" i="3"/>
  <c r="D37" i="3" l="1"/>
  <c r="D8" i="3" l="1"/>
  <c r="D9" i="3"/>
  <c r="D10" i="3"/>
  <c r="D11" i="3"/>
  <c r="D12" i="3"/>
  <c r="D13" i="3"/>
  <c r="D53" i="3" l="1"/>
  <c r="D54" i="3"/>
  <c r="D56" i="3"/>
  <c r="D57" i="3"/>
  <c r="D44" i="3"/>
  <c r="D41" i="3"/>
  <c r="D40" i="3"/>
  <c r="D39" i="3"/>
  <c r="D38" i="3"/>
  <c r="D36" i="3"/>
  <c r="D34" i="3"/>
  <c r="D33" i="3"/>
  <c r="D32" i="3"/>
  <c r="D31" i="3"/>
  <c r="D30" i="3"/>
  <c r="D29" i="3"/>
  <c r="D28" i="3"/>
  <c r="D27" i="3"/>
  <c r="D26" i="3"/>
  <c r="D14" i="3"/>
  <c r="D78" i="3" l="1"/>
  <c r="D77" i="3"/>
  <c r="D76" i="3"/>
  <c r="D66" i="3" l="1"/>
  <c r="D75" i="3" l="1"/>
  <c r="D74" i="3"/>
  <c r="D73" i="3"/>
  <c r="D72" i="3"/>
  <c r="P71" i="3"/>
  <c r="O71" i="3"/>
  <c r="N71" i="3"/>
  <c r="M71" i="3"/>
  <c r="L71" i="3"/>
  <c r="K71" i="3"/>
  <c r="J71" i="3"/>
  <c r="I71" i="3"/>
  <c r="H71" i="3"/>
  <c r="G71" i="3"/>
  <c r="F71" i="3"/>
  <c r="E71" i="3"/>
  <c r="D70" i="3"/>
  <c r="D69" i="3"/>
  <c r="D68" i="3"/>
  <c r="P67" i="3"/>
  <c r="O67" i="3"/>
  <c r="N67" i="3"/>
  <c r="M67" i="3"/>
  <c r="L67" i="3"/>
  <c r="K67" i="3"/>
  <c r="J67" i="3"/>
  <c r="I67" i="3"/>
  <c r="H67" i="3"/>
  <c r="G67" i="3"/>
  <c r="F67" i="3"/>
  <c r="E67" i="3"/>
  <c r="D65" i="3"/>
  <c r="D64" i="3"/>
  <c r="D63" i="3"/>
  <c r="D62" i="3"/>
  <c r="D61" i="3"/>
  <c r="D60" i="3"/>
  <c r="P59" i="3"/>
  <c r="O59" i="3"/>
  <c r="N59" i="3"/>
  <c r="M59" i="3"/>
  <c r="L59" i="3"/>
  <c r="K59" i="3"/>
  <c r="J59" i="3"/>
  <c r="I59" i="3"/>
  <c r="H59" i="3"/>
  <c r="G59" i="3"/>
  <c r="F59" i="3"/>
  <c r="E59" i="3"/>
  <c r="D58" i="3"/>
  <c r="P55" i="3"/>
  <c r="O55" i="3"/>
  <c r="N55" i="3"/>
  <c r="M55" i="3"/>
  <c r="L55" i="3"/>
  <c r="K55" i="3"/>
  <c r="J55" i="3"/>
  <c r="I55" i="3"/>
  <c r="H55" i="3"/>
  <c r="G55" i="3"/>
  <c r="F55" i="3"/>
  <c r="E55" i="3"/>
  <c r="D52" i="3"/>
  <c r="D51" i="3"/>
  <c r="D50" i="3"/>
  <c r="D49" i="3"/>
  <c r="D48" i="3"/>
  <c r="D47" i="3"/>
  <c r="D46" i="3"/>
  <c r="P45" i="3"/>
  <c r="O45" i="3"/>
  <c r="N45" i="3"/>
  <c r="M45" i="3"/>
  <c r="L45" i="3"/>
  <c r="K45" i="3"/>
  <c r="J45" i="3"/>
  <c r="I45" i="3"/>
  <c r="H45" i="3"/>
  <c r="G45" i="3"/>
  <c r="F45" i="3"/>
  <c r="E45" i="3"/>
  <c r="P35" i="3"/>
  <c r="O35" i="3"/>
  <c r="N35" i="3"/>
  <c r="M35" i="3"/>
  <c r="L35" i="3"/>
  <c r="K35" i="3"/>
  <c r="J35" i="3"/>
  <c r="I35" i="3"/>
  <c r="H35" i="3"/>
  <c r="G35" i="3"/>
  <c r="F35" i="3"/>
  <c r="E35" i="3"/>
  <c r="P25" i="3"/>
  <c r="O25" i="3"/>
  <c r="N25" i="3"/>
  <c r="M25" i="3"/>
  <c r="L25" i="3"/>
  <c r="K25" i="3"/>
  <c r="J25" i="3"/>
  <c r="I25" i="3"/>
  <c r="H25" i="3"/>
  <c r="G25" i="3"/>
  <c r="F25" i="3"/>
  <c r="E25" i="3"/>
  <c r="P15" i="3"/>
  <c r="O15" i="3"/>
  <c r="N15" i="3"/>
  <c r="M15" i="3"/>
  <c r="L15" i="3"/>
  <c r="K15" i="3"/>
  <c r="J15" i="3"/>
  <c r="I15" i="3"/>
  <c r="H15" i="3"/>
  <c r="G15" i="3"/>
  <c r="F15" i="3"/>
  <c r="E15" i="3"/>
  <c r="P7" i="3"/>
  <c r="O7" i="3"/>
  <c r="N7" i="3"/>
  <c r="M7" i="3"/>
  <c r="L7" i="3"/>
  <c r="K7" i="3"/>
  <c r="J7" i="3"/>
  <c r="I7" i="3"/>
  <c r="H7" i="3"/>
  <c r="G7" i="3"/>
  <c r="F7" i="3"/>
  <c r="E7" i="3"/>
  <c r="F6" i="3" l="1"/>
  <c r="H6" i="3"/>
  <c r="J6" i="3"/>
  <c r="L6" i="3"/>
  <c r="N6" i="3"/>
  <c r="P6" i="3"/>
  <c r="E6" i="3"/>
  <c r="G6" i="3"/>
  <c r="I6" i="3"/>
  <c r="K6" i="3"/>
  <c r="M6" i="3"/>
  <c r="O6" i="3"/>
  <c r="D7" i="3"/>
  <c r="D55" i="3"/>
  <c r="D71" i="3"/>
  <c r="D67" i="3"/>
  <c r="D45" i="3"/>
  <c r="D15" i="3"/>
  <c r="D35" i="3"/>
  <c r="D25" i="3"/>
  <c r="D59" i="3"/>
  <c r="D6" i="3" l="1"/>
</calcChain>
</file>

<file path=xl/sharedStrings.xml><?xml version="1.0" encoding="utf-8"?>
<sst xmlns="http://schemas.openxmlformats.org/spreadsheetml/2006/main" count="88" uniqueCount="88">
  <si>
    <t xml:space="preserve">Municipio de León </t>
  </si>
  <si>
    <t xml:space="preserve">Anual </t>
  </si>
  <si>
    <t>Total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</si>
  <si>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</si>
  <si>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</si>
  <si>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</si>
  <si>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</si>
  <si>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</si>
  <si>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</si>
  <si>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</si>
  <si>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</si>
  <si>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</si>
  <si>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</si>
  <si>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</si>
  <si>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</si>
  <si>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</si>
  <si>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</si>
  <si>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</si>
  <si>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</si>
  <si>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</si>
  <si>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</si>
  <si>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</si>
  <si>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</si>
  <si>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</si>
  <si>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</si>
  <si>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</si>
  <si>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</si>
  <si>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</si>
  <si>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</si>
  <si>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</si>
  <si>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</si>
  <si>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</si>
  <si>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</si>
  <si>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</si>
  <si>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</si>
  <si>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</si>
  <si>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</si>
  <si>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</si>
  <si>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</si>
  <si>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</si>
  <si>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</si>
  <si>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</si>
  <si>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</si>
  <si>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</si>
  <si>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</si>
  <si>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</si>
  <si>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</si>
  <si>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</si>
  <si>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</si>
  <si>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</si>
  <si>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</si>
  <si>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</si>
  <si>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</si>
  <si>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</si>
  <si>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</si>
  <si>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</si>
  <si>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</si>
  <si>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</si>
  <si>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</si>
  <si>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</si>
  <si>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</si>
  <si>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</si>
  <si>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</si>
  <si>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</si>
  <si>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</si>
  <si>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</si>
  <si>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</si>
  <si>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</si>
  <si>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</si>
  <si>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</si>
  <si>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</si>
  <si>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</si>
  <si>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</si>
  <si>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</si>
  <si>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</si>
  <si>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</si>
  <si>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</si>
  <si>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</si>
  <si>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</si>
  <si>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</si>
  <si>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</si>
  <si>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</si>
  <si>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</si>
  <si>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</si>
  <si>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Transferencias Internas y Asignaciones al Sector Público</t>
  </si>
  <si>
    <t>Transferencias a la Seguridad Social</t>
  </si>
  <si>
    <t>Donativos</t>
  </si>
  <si>
    <t>Calendario de Presupuesto de Egresos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</si>
</sst>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5" fillId="0" borderId="13" xfId="0" applyFont="1" applyFill="1" applyBorder="1" applyAlignment="1">
      <alignment wrapText="1"/>
    </xf>
    <xf numFmtId="0" fontId="4" fillId="0" borderId="7" xfId="0" applyFont="1" applyBorder="1"/>
    <xf numFmtId="164" fontId="5" fillId="0" borderId="7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 wrapText="1"/>
    </xf>
    <xf numFmtId="164" fontId="5" fillId="0" borderId="7" xfId="0" applyNumberFormat="1" applyFont="1" applyFill="1" applyBorder="1" applyAlignment="1"/>
    <xf numFmtId="0" fontId="5" fillId="0" borderId="8" xfId="0" applyFont="1" applyBorder="1" applyAlignment="1">
      <alignment wrapText="1"/>
    </xf>
    <xf numFmtId="164" fontId="5" fillId="0" borderId="8" xfId="0" applyNumberFormat="1" applyFont="1" applyFill="1" applyBorder="1" applyAlignment="1"/>
    <xf numFmtId="0" fontId="4" fillId="0" borderId="9" xfId="0" applyFont="1" applyBorder="1" applyAlignment="1">
      <alignment horizontal="left" indent="2"/>
    </xf>
    <xf numFmtId="164" fontId="4" fillId="0" borderId="9" xfId="0" applyNumberFormat="1" applyFont="1" applyBorder="1" applyAlignment="1"/>
    <xf numFmtId="0" fontId="5" fillId="0" borderId="0" xfId="0" applyFont="1" applyAlignment="1">
      <alignment wrapText="1"/>
    </xf>
    <xf numFmtId="0" fontId="5" fillId="0" borderId="9" xfId="0" applyFont="1" applyBorder="1" applyAlignment="1">
      <alignment wrapText="1"/>
    </xf>
    <xf numFmtId="164" fontId="5" fillId="0" borderId="9" xfId="0" applyNumberFormat="1" applyFont="1" applyBorder="1" applyAlignment="1"/>
    <xf numFmtId="0" fontId="4" fillId="0" borderId="9" xfId="0" applyFont="1" applyBorder="1" applyAlignment="1">
      <alignment horizontal="left" wrapText="1" indent="2"/>
    </xf>
    <xf numFmtId="0" fontId="5" fillId="0" borderId="9" xfId="0" applyFont="1" applyBorder="1"/>
    <xf numFmtId="0" fontId="4" fillId="0" borderId="10" xfId="0" applyFont="1" applyBorder="1" applyAlignment="1">
      <alignment horizontal="left" wrapText="1" indent="2"/>
    </xf>
    <xf numFmtId="164" fontId="4" fillId="0" borderId="10" xfId="0" applyNumberFormat="1" applyFont="1" applyBorder="1" applyAlignment="1"/>
    <xf numFmtId="0" fontId="7" fillId="2" borderId="3" xfId="0" applyFont="1" applyFill="1" applyBorder="1" applyAlignment="1">
      <alignment wrapText="1"/>
    </xf>
    <xf numFmtId="0" fontId="7" fillId="2" borderId="0" xfId="0" applyFont="1" applyFill="1" applyBorder="1"/>
    <xf numFmtId="0" fontId="7" fillId="2" borderId="4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</cellXfs>
  <cellStyles count="5">
    <cellStyle name="A3 297 x 420 mm" xfId="1"/>
    <cellStyle name="Millares 2" xfId="4"/>
    <cellStyle name="Millares 2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79"/>
  <sheetViews>
    <sheetView showGridLines="0" tabSelected="1" zoomScale="110" zoomScaleNormal="110" workbookViewId="0">
      <selection activeCell="C2" sqref="C2:P2"/>
    </sheetView>
  </sheetViews>
  <sheetFormatPr baseColWidth="10" defaultColWidth="11.3984375" defaultRowHeight="10" x14ac:dyDescent="0.2"/>
  <cols>
    <col min="1" max="1" width="2.3984375" style="2" customWidth="1"/>
    <col min="2" max="2" width="2.69921875" style="1" customWidth="1"/>
    <col min="3" max="3" width="66" style="1" bestFit="1" customWidth="1"/>
    <col min="4" max="4" width="13.3984375" style="2" bestFit="1" customWidth="1"/>
    <col min="5" max="5" width="13.8984375" style="2" customWidth="1"/>
    <col min="6" max="6" width="12.3984375" style="2" bestFit="1" customWidth="1"/>
    <col min="7" max="16" width="12" style="2" bestFit="1" customWidth="1"/>
    <col min="17" max="16384" width="11.3984375" style="2"/>
  </cols>
  <sheetData>
    <row r="2" spans="2:16" ht="10.5" x14ac:dyDescent="0.25">
      <c r="C2" s="23" t="s">
        <v>0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2:16" x14ac:dyDescent="0.2"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</row>
    <row r="4" spans="2:16" ht="10.5" x14ac:dyDescent="0.25">
      <c r="C4" s="26" t="s">
        <v>87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2:16" ht="10.5" x14ac:dyDescent="0.25">
      <c r="B5" s="3"/>
      <c r="C5" s="4"/>
      <c r="D5" s="5" t="s">
        <v>1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19</v>
      </c>
      <c r="M5" s="5" t="s">
        <v>20</v>
      </c>
      <c r="N5" s="5" t="s">
        <v>21</v>
      </c>
      <c r="O5" s="5" t="s">
        <v>22</v>
      </c>
      <c r="P5" s="5" t="s">
        <v>23</v>
      </c>
    </row>
    <row r="6" spans="2:16" ht="10.5" x14ac:dyDescent="0.25">
      <c r="B6" s="6"/>
      <c r="C6" s="7" t="s">
        <v>2</v>
      </c>
      <c r="D6" s="8">
        <f t="shared" ref="D6:P6" si="0">SUM(D7+D15+D25+D35+D45+D55+D59+D67+D71)</f>
        <v>9166543346.2399998</v>
      </c>
      <c r="E6" s="8">
        <f t="shared" si="0"/>
        <v>1837201283.4600003</v>
      </c>
      <c r="F6" s="8">
        <f t="shared" si="0"/>
        <v>1388490681.9500003</v>
      </c>
      <c r="G6" s="8">
        <f t="shared" si="0"/>
        <v>811652184.53000009</v>
      </c>
      <c r="H6" s="8">
        <f t="shared" si="0"/>
        <v>536391462.87000012</v>
      </c>
      <c r="I6" s="8">
        <f t="shared" si="0"/>
        <v>663290014.3900001</v>
      </c>
      <c r="J6" s="8">
        <f t="shared" si="0"/>
        <v>614164684.85000014</v>
      </c>
      <c r="K6" s="8">
        <f t="shared" si="0"/>
        <v>657823579.12000024</v>
      </c>
      <c r="L6" s="8">
        <f t="shared" si="0"/>
        <v>451958380.01000011</v>
      </c>
      <c r="M6" s="8">
        <f t="shared" si="0"/>
        <v>540541212.11000013</v>
      </c>
      <c r="N6" s="8">
        <f t="shared" si="0"/>
        <v>471881402.51000011</v>
      </c>
      <c r="O6" s="8">
        <f t="shared" si="0"/>
        <v>436771208.06000012</v>
      </c>
      <c r="P6" s="8">
        <f t="shared" si="0"/>
        <v>756377252.38</v>
      </c>
    </row>
    <row r="7" spans="2:16" ht="10.5" x14ac:dyDescent="0.25">
      <c r="B7" s="6"/>
      <c r="C7" s="9" t="s">
        <v>3</v>
      </c>
      <c r="D7" s="10">
        <f t="shared" ref="D7:P7" si="1">SUM(D8:D14)</f>
        <v>3554627087.3600006</v>
      </c>
      <c r="E7" s="10">
        <f t="shared" si="1"/>
        <v>293694830.99000013</v>
      </c>
      <c r="F7" s="10">
        <f t="shared" si="1"/>
        <v>293694830.99000013</v>
      </c>
      <c r="G7" s="10">
        <f t="shared" si="1"/>
        <v>323983949.99000013</v>
      </c>
      <c r="H7" s="10">
        <f t="shared" si="1"/>
        <v>293694830.99000013</v>
      </c>
      <c r="I7" s="10">
        <f t="shared" si="1"/>
        <v>293694830.99000013</v>
      </c>
      <c r="J7" s="10">
        <f t="shared" si="1"/>
        <v>293694830.99000013</v>
      </c>
      <c r="K7" s="10">
        <f t="shared" si="1"/>
        <v>293694830.99000013</v>
      </c>
      <c r="L7" s="10">
        <f t="shared" si="1"/>
        <v>293694830.99000013</v>
      </c>
      <c r="M7" s="10">
        <f t="shared" si="1"/>
        <v>293694830.99000013</v>
      </c>
      <c r="N7" s="10">
        <f t="shared" si="1"/>
        <v>293694830.99000013</v>
      </c>
      <c r="O7" s="10">
        <f t="shared" si="1"/>
        <v>293694830.99000013</v>
      </c>
      <c r="P7" s="10">
        <f t="shared" si="1"/>
        <v>293694827.47000009</v>
      </c>
    </row>
    <row r="8" spans="2:16" x14ac:dyDescent="0.2">
      <c r="C8" s="11" t="s">
        <v>24</v>
      </c>
      <c r="D8" s="12">
        <f t="shared" ref="D8:D78" si="2">SUM(E8:P8)</f>
        <v>1588578468</v>
      </c>
      <c r="E8" s="12">
        <v>132381539.04000002</v>
      </c>
      <c r="F8" s="12">
        <v>132381539.04000002</v>
      </c>
      <c r="G8" s="12">
        <v>132381539.04000002</v>
      </c>
      <c r="H8" s="12">
        <v>132381539.04000002</v>
      </c>
      <c r="I8" s="12">
        <v>132381539.04000002</v>
      </c>
      <c r="J8" s="12">
        <v>132381539.04000002</v>
      </c>
      <c r="K8" s="12">
        <v>132381539.04000002</v>
      </c>
      <c r="L8" s="12">
        <v>132381539.04000002</v>
      </c>
      <c r="M8" s="12">
        <v>132381539.04000002</v>
      </c>
      <c r="N8" s="12">
        <v>132381539.04000002</v>
      </c>
      <c r="O8" s="12">
        <v>132381539.04000002</v>
      </c>
      <c r="P8" s="12">
        <v>132381538.56000006</v>
      </c>
    </row>
    <row r="9" spans="2:16" ht="10.5" x14ac:dyDescent="0.25">
      <c r="B9" s="13"/>
      <c r="C9" s="11" t="s">
        <v>25</v>
      </c>
      <c r="D9" s="12">
        <f t="shared" si="2"/>
        <v>24999999.999999996</v>
      </c>
      <c r="E9" s="12">
        <v>2083333.33</v>
      </c>
      <c r="F9" s="12">
        <v>2083333.33</v>
      </c>
      <c r="G9" s="12">
        <v>2083333.33</v>
      </c>
      <c r="H9" s="12">
        <v>2083333.33</v>
      </c>
      <c r="I9" s="12">
        <v>2083333.33</v>
      </c>
      <c r="J9" s="12">
        <v>2083333.33</v>
      </c>
      <c r="K9" s="12">
        <v>2083333.33</v>
      </c>
      <c r="L9" s="12">
        <v>2083333.33</v>
      </c>
      <c r="M9" s="12">
        <v>2083333.33</v>
      </c>
      <c r="N9" s="12">
        <v>2083333.33</v>
      </c>
      <c r="O9" s="12">
        <v>2083333.33</v>
      </c>
      <c r="P9" s="12">
        <v>2083333.37</v>
      </c>
    </row>
    <row r="10" spans="2:16" ht="10.5" x14ac:dyDescent="0.25">
      <c r="B10" s="13"/>
      <c r="C10" s="11" t="s">
        <v>26</v>
      </c>
      <c r="D10" s="12">
        <f t="shared" si="2"/>
        <v>349182820.44000006</v>
      </c>
      <c r="E10" s="12">
        <v>29098568.410000004</v>
      </c>
      <c r="F10" s="12">
        <v>29098568.410000004</v>
      </c>
      <c r="G10" s="12">
        <v>29098568.410000004</v>
      </c>
      <c r="H10" s="12">
        <v>29098568.410000004</v>
      </c>
      <c r="I10" s="12">
        <v>29098568.410000004</v>
      </c>
      <c r="J10" s="12">
        <v>29098568.410000004</v>
      </c>
      <c r="K10" s="12">
        <v>29098568.410000004</v>
      </c>
      <c r="L10" s="12">
        <v>29098568.410000004</v>
      </c>
      <c r="M10" s="12">
        <v>29098568.410000004</v>
      </c>
      <c r="N10" s="12">
        <v>29098568.410000004</v>
      </c>
      <c r="O10" s="12">
        <v>29098568.410000004</v>
      </c>
      <c r="P10" s="12">
        <v>29098567.930000018</v>
      </c>
    </row>
    <row r="11" spans="2:16" ht="10.5" x14ac:dyDescent="0.25">
      <c r="B11" s="13"/>
      <c r="C11" s="11" t="s">
        <v>27</v>
      </c>
      <c r="D11" s="12">
        <f t="shared" si="2"/>
        <v>749207892.09000003</v>
      </c>
      <c r="E11" s="12">
        <v>59909897.880000018</v>
      </c>
      <c r="F11" s="12">
        <v>59909897.880000018</v>
      </c>
      <c r="G11" s="12">
        <v>90199016.880000025</v>
      </c>
      <c r="H11" s="12">
        <v>59909897.880000018</v>
      </c>
      <c r="I11" s="12">
        <v>59909897.880000018</v>
      </c>
      <c r="J11" s="12">
        <v>59909897.880000018</v>
      </c>
      <c r="K11" s="12">
        <v>59909897.880000018</v>
      </c>
      <c r="L11" s="12">
        <v>59909897.880000018</v>
      </c>
      <c r="M11" s="12">
        <v>59909897.880000018</v>
      </c>
      <c r="N11" s="12">
        <v>59909897.880000018</v>
      </c>
      <c r="O11" s="12">
        <v>59909897.880000018</v>
      </c>
      <c r="P11" s="12">
        <v>59909896.409999989</v>
      </c>
    </row>
    <row r="12" spans="2:16" ht="10.5" x14ac:dyDescent="0.25">
      <c r="B12" s="13"/>
      <c r="C12" s="11" t="s">
        <v>28</v>
      </c>
      <c r="D12" s="12">
        <f t="shared" si="2"/>
        <v>842657906.83000064</v>
      </c>
      <c r="E12" s="12">
        <v>70221492.330000058</v>
      </c>
      <c r="F12" s="12">
        <v>70221492.330000058</v>
      </c>
      <c r="G12" s="12">
        <v>70221492.330000058</v>
      </c>
      <c r="H12" s="12">
        <v>70221492.330000058</v>
      </c>
      <c r="I12" s="12">
        <v>70221492.330000058</v>
      </c>
      <c r="J12" s="12">
        <v>70221492.330000058</v>
      </c>
      <c r="K12" s="12">
        <v>70221492.330000058</v>
      </c>
      <c r="L12" s="12">
        <v>70221492.330000058</v>
      </c>
      <c r="M12" s="12">
        <v>70221492.330000058</v>
      </c>
      <c r="N12" s="12">
        <v>70221492.330000058</v>
      </c>
      <c r="O12" s="12">
        <v>70221492.330000058</v>
      </c>
      <c r="P12" s="12">
        <v>70221491.200000033</v>
      </c>
    </row>
    <row r="13" spans="2:16" ht="10.5" x14ac:dyDescent="0.25">
      <c r="B13" s="13"/>
      <c r="C13" s="11" t="s">
        <v>29</v>
      </c>
      <c r="D13" s="12">
        <f t="shared" si="2"/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</row>
    <row r="14" spans="2:16" ht="10.5" x14ac:dyDescent="0.25">
      <c r="B14" s="13"/>
      <c r="C14" s="11" t="s">
        <v>30</v>
      </c>
      <c r="D14" s="12">
        <f t="shared" si="2"/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</row>
    <row r="15" spans="2:16" ht="10.5" x14ac:dyDescent="0.25">
      <c r="B15" s="13"/>
      <c r="C15" s="14" t="s">
        <v>4</v>
      </c>
      <c r="D15" s="15">
        <f>SUM(D16:D24)</f>
        <v>443461551.37000006</v>
      </c>
      <c r="E15" s="15">
        <f t="shared" ref="E15:P15" si="3">SUM(E16:E24)</f>
        <v>243760746.79000005</v>
      </c>
      <c r="F15" s="15">
        <f t="shared" si="3"/>
        <v>42155250.229999997</v>
      </c>
      <c r="G15" s="15">
        <f t="shared" si="3"/>
        <v>14907825.689999999</v>
      </c>
      <c r="H15" s="15">
        <f t="shared" si="3"/>
        <v>2714176.17</v>
      </c>
      <c r="I15" s="15">
        <f t="shared" si="3"/>
        <v>62854827.100000001</v>
      </c>
      <c r="J15" s="15">
        <f t="shared" si="3"/>
        <v>2753784.89</v>
      </c>
      <c r="K15" s="15">
        <f t="shared" si="3"/>
        <v>2554644.7300000004</v>
      </c>
      <c r="L15" s="15">
        <f t="shared" si="3"/>
        <v>3278538.33</v>
      </c>
      <c r="M15" s="15">
        <f t="shared" si="3"/>
        <v>60855178.820000008</v>
      </c>
      <c r="N15" s="15">
        <f t="shared" si="3"/>
        <v>2598870.7599999998</v>
      </c>
      <c r="O15" s="15">
        <f t="shared" si="3"/>
        <v>2521614.9900000002</v>
      </c>
      <c r="P15" s="15">
        <f t="shared" si="3"/>
        <v>2506092.8700000006</v>
      </c>
    </row>
    <row r="16" spans="2:16" x14ac:dyDescent="0.2">
      <c r="B16" s="2"/>
      <c r="C16" s="16" t="s">
        <v>31</v>
      </c>
      <c r="D16" s="12">
        <f t="shared" si="2"/>
        <v>17041568.550000004</v>
      </c>
      <c r="E16" s="12">
        <v>3050093.4300000006</v>
      </c>
      <c r="F16" s="12">
        <v>3593857.64</v>
      </c>
      <c r="G16" s="12">
        <v>153175.01</v>
      </c>
      <c r="H16" s="12">
        <v>92007.150000000009</v>
      </c>
      <c r="I16" s="12">
        <v>4967398.7600000007</v>
      </c>
      <c r="J16" s="12">
        <v>134814.26</v>
      </c>
      <c r="K16" s="12">
        <v>52895.76</v>
      </c>
      <c r="L16" s="12">
        <v>286895.98000000004</v>
      </c>
      <c r="M16" s="12">
        <v>4571794.57</v>
      </c>
      <c r="N16" s="12">
        <v>48386.76</v>
      </c>
      <c r="O16" s="12">
        <v>44204.470000000008</v>
      </c>
      <c r="P16" s="12">
        <v>46044.76</v>
      </c>
    </row>
    <row r="17" spans="2:16" ht="10.5" x14ac:dyDescent="0.25">
      <c r="B17" s="13"/>
      <c r="C17" s="16" t="s">
        <v>32</v>
      </c>
      <c r="D17" s="12">
        <f t="shared" si="2"/>
        <v>27058392.84</v>
      </c>
      <c r="E17" s="12">
        <v>2091539.9000000001</v>
      </c>
      <c r="F17" s="12">
        <v>2895920.94</v>
      </c>
      <c r="G17" s="12">
        <v>2071307.9000000001</v>
      </c>
      <c r="H17" s="12">
        <v>2041985.2300000002</v>
      </c>
      <c r="I17" s="12">
        <v>2857343.61</v>
      </c>
      <c r="J17" s="12">
        <v>2097065.2500000002</v>
      </c>
      <c r="K17" s="12">
        <v>2016000.9000000001</v>
      </c>
      <c r="L17" s="12">
        <v>2052127.2300000002</v>
      </c>
      <c r="M17" s="12">
        <v>2811696.1599999997</v>
      </c>
      <c r="N17" s="12">
        <v>2089380.2300000002</v>
      </c>
      <c r="O17" s="12">
        <v>2025683.9000000001</v>
      </c>
      <c r="P17" s="12">
        <v>2008341.5900000005</v>
      </c>
    </row>
    <row r="18" spans="2:16" ht="10.5" x14ac:dyDescent="0.25">
      <c r="B18" s="13"/>
      <c r="C18" s="16" t="s">
        <v>33</v>
      </c>
      <c r="D18" s="12">
        <f t="shared" si="2"/>
        <v>2840462</v>
      </c>
      <c r="E18" s="12">
        <v>1791725.67</v>
      </c>
      <c r="F18" s="12">
        <v>1909</v>
      </c>
      <c r="G18" s="12">
        <v>0</v>
      </c>
      <c r="H18" s="12">
        <v>0</v>
      </c>
      <c r="I18" s="12">
        <v>725930.67</v>
      </c>
      <c r="J18" s="12">
        <v>0</v>
      </c>
      <c r="K18" s="12">
        <v>0</v>
      </c>
      <c r="L18" s="12">
        <v>172981</v>
      </c>
      <c r="M18" s="12">
        <v>147915.66</v>
      </c>
      <c r="N18" s="12">
        <v>0</v>
      </c>
      <c r="O18" s="12">
        <v>0</v>
      </c>
      <c r="P18" s="12">
        <v>0</v>
      </c>
    </row>
    <row r="19" spans="2:16" ht="10.5" x14ac:dyDescent="0.25">
      <c r="B19" s="13"/>
      <c r="C19" s="16" t="s">
        <v>34</v>
      </c>
      <c r="D19" s="12">
        <f t="shared" si="2"/>
        <v>49603796.339999996</v>
      </c>
      <c r="E19" s="12">
        <v>5940247.5899999999</v>
      </c>
      <c r="F19" s="12">
        <v>14859662.989999998</v>
      </c>
      <c r="G19" s="12">
        <v>12065253.279999999</v>
      </c>
      <c r="H19" s="12">
        <v>66537.789999999994</v>
      </c>
      <c r="I19" s="12">
        <v>8378375.7199999988</v>
      </c>
      <c r="J19" s="12">
        <v>29645.679999999993</v>
      </c>
      <c r="K19" s="12">
        <v>23552.57</v>
      </c>
      <c r="L19" s="12">
        <v>63892.119999999995</v>
      </c>
      <c r="M19" s="12">
        <v>8151078.7700000023</v>
      </c>
      <c r="N19" s="12">
        <v>11498.82</v>
      </c>
      <c r="O19" s="12">
        <v>6649.5700000000006</v>
      </c>
      <c r="P19" s="12">
        <v>7401.44</v>
      </c>
    </row>
    <row r="20" spans="2:16" ht="10.5" x14ac:dyDescent="0.25">
      <c r="B20" s="13"/>
      <c r="C20" s="16" t="s">
        <v>35</v>
      </c>
      <c r="D20" s="12">
        <f t="shared" si="2"/>
        <v>33800768.490000017</v>
      </c>
      <c r="E20" s="12">
        <v>1706030.0699999998</v>
      </c>
      <c r="F20" s="12">
        <v>9897886.0100000016</v>
      </c>
      <c r="G20" s="12">
        <v>23997.839999999997</v>
      </c>
      <c r="H20" s="12">
        <v>12214.34</v>
      </c>
      <c r="I20" s="12">
        <v>11157403.000000002</v>
      </c>
      <c r="J20" s="12">
        <v>12156.84</v>
      </c>
      <c r="K20" s="12">
        <v>14538.84</v>
      </c>
      <c r="L20" s="12">
        <v>16019.34</v>
      </c>
      <c r="M20" s="12">
        <v>10947039.690000001</v>
      </c>
      <c r="N20" s="12">
        <v>6962.34</v>
      </c>
      <c r="O20" s="12">
        <v>3614.84</v>
      </c>
      <c r="P20" s="12">
        <v>2905.34</v>
      </c>
    </row>
    <row r="21" spans="2:16" ht="10.5" x14ac:dyDescent="0.25">
      <c r="B21" s="13"/>
      <c r="C21" s="16" t="s">
        <v>36</v>
      </c>
      <c r="D21" s="12">
        <f t="shared" si="2"/>
        <v>185496841.58000004</v>
      </c>
      <c r="E21" s="12">
        <v>185496841.58000004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</row>
    <row r="22" spans="2:16" ht="10.5" x14ac:dyDescent="0.25">
      <c r="B22" s="13"/>
      <c r="C22" s="16" t="s">
        <v>37</v>
      </c>
      <c r="D22" s="12">
        <f t="shared" si="2"/>
        <v>69865479.250000015</v>
      </c>
      <c r="E22" s="12">
        <v>19414360.960000001</v>
      </c>
      <c r="F22" s="12">
        <v>5070413.0999999987</v>
      </c>
      <c r="G22" s="12">
        <v>154571.17000000001</v>
      </c>
      <c r="H22" s="12">
        <v>28416.17</v>
      </c>
      <c r="I22" s="12">
        <v>22639531.680000007</v>
      </c>
      <c r="J22" s="12">
        <v>23462.17</v>
      </c>
      <c r="K22" s="12">
        <v>13233.17</v>
      </c>
      <c r="L22" s="12">
        <v>234863.17</v>
      </c>
      <c r="M22" s="12">
        <v>22251378.109999999</v>
      </c>
      <c r="N22" s="12">
        <v>12083.17</v>
      </c>
      <c r="O22" s="12">
        <v>11583.17</v>
      </c>
      <c r="P22" s="12">
        <v>11583.210000000001</v>
      </c>
    </row>
    <row r="23" spans="2:16" ht="10.5" x14ac:dyDescent="0.25">
      <c r="B23" s="13"/>
      <c r="C23" s="16" t="s">
        <v>38</v>
      </c>
      <c r="D23" s="12">
        <f t="shared" si="2"/>
        <v>23970560.690000001</v>
      </c>
      <c r="E23" s="12">
        <v>7881133.5700000003</v>
      </c>
      <c r="F23" s="12">
        <v>109053.33</v>
      </c>
      <c r="G23" s="12">
        <v>0</v>
      </c>
      <c r="H23" s="12">
        <v>0</v>
      </c>
      <c r="I23" s="12">
        <v>7990186.9000000004</v>
      </c>
      <c r="J23" s="12">
        <v>0</v>
      </c>
      <c r="K23" s="12">
        <v>0</v>
      </c>
      <c r="L23" s="12">
        <v>0</v>
      </c>
      <c r="M23" s="12">
        <v>7990186.8899999997</v>
      </c>
      <c r="N23" s="12">
        <v>0</v>
      </c>
      <c r="O23" s="12">
        <v>0</v>
      </c>
      <c r="P23" s="12">
        <v>0</v>
      </c>
    </row>
    <row r="24" spans="2:16" ht="10.5" x14ac:dyDescent="0.25">
      <c r="B24" s="13"/>
      <c r="C24" s="16" t="s">
        <v>39</v>
      </c>
      <c r="D24" s="12">
        <f t="shared" si="2"/>
        <v>33783681.629999995</v>
      </c>
      <c r="E24" s="12">
        <v>16388774.020000001</v>
      </c>
      <c r="F24" s="12">
        <v>5726547.2199999997</v>
      </c>
      <c r="G24" s="12">
        <v>439520.49</v>
      </c>
      <c r="H24" s="12">
        <v>473015.49</v>
      </c>
      <c r="I24" s="12">
        <v>4138656.7599999993</v>
      </c>
      <c r="J24" s="12">
        <v>456640.69</v>
      </c>
      <c r="K24" s="12">
        <v>434423.49</v>
      </c>
      <c r="L24" s="12">
        <v>451759.49</v>
      </c>
      <c r="M24" s="12">
        <v>3984088.9699999997</v>
      </c>
      <c r="N24" s="12">
        <v>430559.44</v>
      </c>
      <c r="O24" s="12">
        <v>429879.04000000004</v>
      </c>
      <c r="P24" s="12">
        <v>429816.52999999997</v>
      </c>
    </row>
    <row r="25" spans="2:16" ht="10.5" x14ac:dyDescent="0.25">
      <c r="B25" s="13"/>
      <c r="C25" s="14" t="s">
        <v>5</v>
      </c>
      <c r="D25" s="15">
        <f t="shared" ref="D25:P25" si="4">SUM(D26:D34)</f>
        <v>1901123191.3999999</v>
      </c>
      <c r="E25" s="15">
        <f t="shared" si="4"/>
        <v>919650551.99999988</v>
      </c>
      <c r="F25" s="15">
        <f t="shared" si="4"/>
        <v>376128702.66000003</v>
      </c>
      <c r="G25" s="15">
        <f t="shared" si="4"/>
        <v>88305743.049999997</v>
      </c>
      <c r="H25" s="15">
        <f t="shared" si="4"/>
        <v>64681512.170000009</v>
      </c>
      <c r="I25" s="15">
        <f t="shared" si="4"/>
        <v>92610739.409999996</v>
      </c>
      <c r="J25" s="15">
        <f t="shared" si="4"/>
        <v>33635430.140000001</v>
      </c>
      <c r="K25" s="15">
        <f t="shared" si="4"/>
        <v>110499516.22</v>
      </c>
      <c r="L25" s="15">
        <f t="shared" si="4"/>
        <v>41782596.359999999</v>
      </c>
      <c r="M25" s="15">
        <f t="shared" si="4"/>
        <v>66371112.38000001</v>
      </c>
      <c r="N25" s="15">
        <f t="shared" si="4"/>
        <v>46205281.439999998</v>
      </c>
      <c r="O25" s="15">
        <f t="shared" si="4"/>
        <v>33379578.560000002</v>
      </c>
      <c r="P25" s="15">
        <f t="shared" si="4"/>
        <v>27872427.009999994</v>
      </c>
    </row>
    <row r="26" spans="2:16" x14ac:dyDescent="0.2">
      <c r="B26" s="2"/>
      <c r="C26" s="16" t="s">
        <v>40</v>
      </c>
      <c r="D26" s="12">
        <f t="shared" si="2"/>
        <v>213794787.74000004</v>
      </c>
      <c r="E26" s="12">
        <v>39936522.640000008</v>
      </c>
      <c r="F26" s="12">
        <v>17861945.409999996</v>
      </c>
      <c r="G26" s="12">
        <v>17192860.090000004</v>
      </c>
      <c r="H26" s="12">
        <v>15407403.500000002</v>
      </c>
      <c r="I26" s="12">
        <v>15434132.800000001</v>
      </c>
      <c r="J26" s="12">
        <v>15377211.460000001</v>
      </c>
      <c r="K26" s="12">
        <v>15368585.640000001</v>
      </c>
      <c r="L26" s="12">
        <v>15439299.990000002</v>
      </c>
      <c r="M26" s="12">
        <v>15660519.110000001</v>
      </c>
      <c r="N26" s="12">
        <v>15374311.440000001</v>
      </c>
      <c r="O26" s="12">
        <v>15372852.030000001</v>
      </c>
      <c r="P26" s="12">
        <v>15369143.629999993</v>
      </c>
    </row>
    <row r="27" spans="2:16" ht="10.5" x14ac:dyDescent="0.25">
      <c r="B27" s="13"/>
      <c r="C27" s="16" t="s">
        <v>41</v>
      </c>
      <c r="D27" s="12">
        <f t="shared" si="2"/>
        <v>122546691.42999998</v>
      </c>
      <c r="E27" s="12">
        <v>23419342.729999997</v>
      </c>
      <c r="F27" s="12">
        <v>18821698.75</v>
      </c>
      <c r="G27" s="12">
        <v>4231992.18</v>
      </c>
      <c r="H27" s="12">
        <v>3056937.8700000006</v>
      </c>
      <c r="I27" s="12">
        <v>32174633.299999997</v>
      </c>
      <c r="J27" s="12">
        <v>3805456.1300000013</v>
      </c>
      <c r="K27" s="12">
        <v>3004560.4100000006</v>
      </c>
      <c r="L27" s="12">
        <v>3066560.4100000006</v>
      </c>
      <c r="M27" s="12">
        <v>20836577.350000009</v>
      </c>
      <c r="N27" s="12">
        <v>3008010.4100000006</v>
      </c>
      <c r="O27" s="12">
        <v>4124372.4100000006</v>
      </c>
      <c r="P27" s="12">
        <v>2996549.4799999995</v>
      </c>
    </row>
    <row r="28" spans="2:16" ht="10.5" x14ac:dyDescent="0.25">
      <c r="B28" s="13"/>
      <c r="C28" s="16" t="s">
        <v>42</v>
      </c>
      <c r="D28" s="12">
        <f t="shared" si="2"/>
        <v>207887337.06999987</v>
      </c>
      <c r="E28" s="12">
        <v>127916960.72999997</v>
      </c>
      <c r="F28" s="12">
        <v>52331579.480000004</v>
      </c>
      <c r="G28" s="12">
        <v>2799017.07</v>
      </c>
      <c r="H28" s="12">
        <v>2962068.67</v>
      </c>
      <c r="I28" s="12">
        <v>13782008.17</v>
      </c>
      <c r="J28" s="12">
        <v>1156817.57</v>
      </c>
      <c r="K28" s="12">
        <v>1914972.17</v>
      </c>
      <c r="L28" s="12">
        <v>596214.57000000007</v>
      </c>
      <c r="M28" s="12">
        <v>3944878.13</v>
      </c>
      <c r="N28" s="12">
        <v>435614.17</v>
      </c>
      <c r="O28" s="12">
        <v>39304.17</v>
      </c>
      <c r="P28" s="12">
        <v>7902.17</v>
      </c>
    </row>
    <row r="29" spans="2:16" ht="10.5" x14ac:dyDescent="0.25">
      <c r="B29" s="13"/>
      <c r="C29" s="16" t="s">
        <v>43</v>
      </c>
      <c r="D29" s="12">
        <f t="shared" si="2"/>
        <v>59089462.99999997</v>
      </c>
      <c r="E29" s="12">
        <v>132035.16</v>
      </c>
      <c r="F29" s="12">
        <v>24630807.16</v>
      </c>
      <c r="G29" s="12">
        <v>33032831.659999996</v>
      </c>
      <c r="H29" s="12">
        <v>132035.16</v>
      </c>
      <c r="I29" s="12">
        <v>132035.16</v>
      </c>
      <c r="J29" s="12">
        <v>132035.16</v>
      </c>
      <c r="K29" s="12">
        <v>237507.66</v>
      </c>
      <c r="L29" s="12">
        <v>132035.16</v>
      </c>
      <c r="M29" s="12">
        <v>132035.16</v>
      </c>
      <c r="N29" s="12">
        <v>132035.16</v>
      </c>
      <c r="O29" s="12">
        <v>132035.16</v>
      </c>
      <c r="P29" s="12">
        <v>132035.24</v>
      </c>
    </row>
    <row r="30" spans="2:16" ht="10.5" x14ac:dyDescent="0.25">
      <c r="B30" s="13"/>
      <c r="C30" s="16" t="s">
        <v>44</v>
      </c>
      <c r="D30" s="12">
        <f t="shared" si="2"/>
        <v>938844011.44000006</v>
      </c>
      <c r="E30" s="12">
        <v>697283131.84999979</v>
      </c>
      <c r="F30" s="12">
        <v>166687988.11000001</v>
      </c>
      <c r="G30" s="12">
        <v>18830410.66</v>
      </c>
      <c r="H30" s="12">
        <v>549613.16999999993</v>
      </c>
      <c r="I30" s="12">
        <v>167028.45000000001</v>
      </c>
      <c r="J30" s="12">
        <v>89448.45</v>
      </c>
      <c r="K30" s="12">
        <v>55039248.450000003</v>
      </c>
      <c r="L30" s="12">
        <v>39448.449999999997</v>
      </c>
      <c r="M30" s="12">
        <v>39248.449999999997</v>
      </c>
      <c r="N30" s="12">
        <v>39448.449999999997</v>
      </c>
      <c r="O30" s="12">
        <v>39748.449999999997</v>
      </c>
      <c r="P30" s="12">
        <v>39248.5</v>
      </c>
    </row>
    <row r="31" spans="2:16" ht="10.5" x14ac:dyDescent="0.25">
      <c r="B31" s="13"/>
      <c r="C31" s="16" t="s">
        <v>45</v>
      </c>
      <c r="D31" s="12">
        <f t="shared" si="2"/>
        <v>135228707.04999998</v>
      </c>
      <c r="E31" s="12">
        <v>12442762.17</v>
      </c>
      <c r="F31" s="12">
        <v>51164168.920000002</v>
      </c>
      <c r="G31" s="12">
        <v>553216.17000000004</v>
      </c>
      <c r="H31" s="12">
        <v>23892744.170000002</v>
      </c>
      <c r="I31" s="12">
        <v>15978952.67</v>
      </c>
      <c r="J31" s="12">
        <v>206216.17</v>
      </c>
      <c r="K31" s="12">
        <v>16913355.170000002</v>
      </c>
      <c r="L31" s="12">
        <v>311216.17000000004</v>
      </c>
      <c r="M31" s="12">
        <v>11826826.130000001</v>
      </c>
      <c r="N31" s="12">
        <v>1651816.97</v>
      </c>
      <c r="O31" s="12">
        <v>151216.17000000001</v>
      </c>
      <c r="P31" s="12">
        <v>136216.17000000001</v>
      </c>
    </row>
    <row r="32" spans="2:16" ht="10.5" x14ac:dyDescent="0.25">
      <c r="B32" s="13"/>
      <c r="C32" s="16" t="s">
        <v>46</v>
      </c>
      <c r="D32" s="12">
        <f t="shared" si="2"/>
        <v>6902825.0000000009</v>
      </c>
      <c r="E32" s="12">
        <v>508621.59000000008</v>
      </c>
      <c r="F32" s="12">
        <v>781144.94999999984</v>
      </c>
      <c r="G32" s="12">
        <v>580821.95000000019</v>
      </c>
      <c r="H32" s="12">
        <v>555522.95000000007</v>
      </c>
      <c r="I32" s="12">
        <v>552256.95000000007</v>
      </c>
      <c r="J32" s="12">
        <v>649781.95000000007</v>
      </c>
      <c r="K32" s="12">
        <v>671908.94999999984</v>
      </c>
      <c r="L32" s="12">
        <v>573641.93000000005</v>
      </c>
      <c r="M32" s="12">
        <v>519146.61000000034</v>
      </c>
      <c r="N32" s="12">
        <v>534560.95000000007</v>
      </c>
      <c r="O32" s="12">
        <v>516407.95000000013</v>
      </c>
      <c r="P32" s="12">
        <v>459008.26999999973</v>
      </c>
    </row>
    <row r="33" spans="2:16" ht="10.5" x14ac:dyDescent="0.25">
      <c r="B33" s="13"/>
      <c r="C33" s="16" t="s">
        <v>47</v>
      </c>
      <c r="D33" s="12">
        <f t="shared" si="2"/>
        <v>102468352.15000001</v>
      </c>
      <c r="E33" s="12">
        <v>10759906.440000001</v>
      </c>
      <c r="F33" s="12">
        <v>8276986.8599999994</v>
      </c>
      <c r="G33" s="12">
        <v>3862422.5800000005</v>
      </c>
      <c r="H33" s="12">
        <v>10605048.830000002</v>
      </c>
      <c r="I33" s="12">
        <v>7272530.2199999997</v>
      </c>
      <c r="J33" s="12">
        <v>4982456.5600000005</v>
      </c>
      <c r="K33" s="12">
        <v>10295918.750000002</v>
      </c>
      <c r="L33" s="12">
        <v>14596169.989999998</v>
      </c>
      <c r="M33" s="12">
        <v>6208391.8700000001</v>
      </c>
      <c r="N33" s="12">
        <v>17936084.02</v>
      </c>
      <c r="O33" s="12">
        <v>5967186.5299999993</v>
      </c>
      <c r="P33" s="12">
        <v>1705249.5000000009</v>
      </c>
    </row>
    <row r="34" spans="2:16" ht="10.5" x14ac:dyDescent="0.25">
      <c r="B34" s="13"/>
      <c r="C34" s="16" t="s">
        <v>48</v>
      </c>
      <c r="D34" s="12">
        <f t="shared" si="2"/>
        <v>114361016.51999998</v>
      </c>
      <c r="E34" s="12">
        <v>7251268.6899999985</v>
      </c>
      <c r="F34" s="12">
        <v>35572383.019999996</v>
      </c>
      <c r="G34" s="12">
        <v>7222170.6899999985</v>
      </c>
      <c r="H34" s="12">
        <v>7520137.8499999987</v>
      </c>
      <c r="I34" s="12">
        <v>7117161.6899999985</v>
      </c>
      <c r="J34" s="12">
        <v>7236006.6899999985</v>
      </c>
      <c r="K34" s="12">
        <v>7053459.0199999986</v>
      </c>
      <c r="L34" s="12">
        <v>7028009.6899999985</v>
      </c>
      <c r="M34" s="12">
        <v>7203489.5699999984</v>
      </c>
      <c r="N34" s="12">
        <v>7093399.8699999982</v>
      </c>
      <c r="O34" s="12">
        <v>7036455.6899999985</v>
      </c>
      <c r="P34" s="12">
        <v>7027074.0500000017</v>
      </c>
    </row>
    <row r="35" spans="2:16" ht="10.5" x14ac:dyDescent="0.25">
      <c r="B35" s="13"/>
      <c r="C35" s="14" t="s">
        <v>6</v>
      </c>
      <c r="D35" s="15">
        <f>SUM(D36:D44)</f>
        <v>1617749600.3199999</v>
      </c>
      <c r="E35" s="15">
        <f t="shared" ref="E35:P35" si="5">SUM(E36:E44)</f>
        <v>166486154.75999999</v>
      </c>
      <c r="F35" s="15">
        <f t="shared" si="5"/>
        <v>221320301.07000002</v>
      </c>
      <c r="G35" s="15">
        <f t="shared" si="5"/>
        <v>269705118.79999995</v>
      </c>
      <c r="H35" s="15">
        <f t="shared" si="5"/>
        <v>120273436.69999999</v>
      </c>
      <c r="I35" s="15">
        <f t="shared" si="5"/>
        <v>129664570.27</v>
      </c>
      <c r="J35" s="15">
        <f t="shared" si="5"/>
        <v>117233397.09999999</v>
      </c>
      <c r="K35" s="15">
        <f t="shared" si="5"/>
        <v>194062043.13000003</v>
      </c>
      <c r="L35" s="15">
        <f t="shared" si="5"/>
        <v>89307179.269999996</v>
      </c>
      <c r="M35" s="15">
        <f t="shared" si="5"/>
        <v>96260887.139999986</v>
      </c>
      <c r="N35" s="15">
        <f t="shared" si="5"/>
        <v>102925179.27</v>
      </c>
      <c r="O35" s="15">
        <f t="shared" si="5"/>
        <v>84501179.469999999</v>
      </c>
      <c r="P35" s="15">
        <f t="shared" si="5"/>
        <v>26010153.340000004</v>
      </c>
    </row>
    <row r="36" spans="2:16" x14ac:dyDescent="0.2">
      <c r="B36" s="2"/>
      <c r="C36" s="16" t="s">
        <v>84</v>
      </c>
      <c r="D36" s="12">
        <f t="shared" si="2"/>
        <v>992540040.75</v>
      </c>
      <c r="E36" s="12">
        <v>163120457.98999998</v>
      </c>
      <c r="F36" s="12">
        <v>77556216.300000012</v>
      </c>
      <c r="G36" s="12">
        <v>76396537.019999996</v>
      </c>
      <c r="H36" s="12">
        <v>90429920.519999996</v>
      </c>
      <c r="I36" s="12">
        <v>76144719.5</v>
      </c>
      <c r="J36" s="12">
        <v>95581337.329999998</v>
      </c>
      <c r="K36" s="12">
        <v>85753983.359999999</v>
      </c>
      <c r="L36" s="12">
        <v>76555119.5</v>
      </c>
      <c r="M36" s="12">
        <v>78220923.640000001</v>
      </c>
      <c r="N36" s="12">
        <v>76753119.5</v>
      </c>
      <c r="O36" s="12">
        <v>77219619.700000003</v>
      </c>
      <c r="P36" s="12">
        <v>18808086.390000001</v>
      </c>
    </row>
    <row r="37" spans="2:16" x14ac:dyDescent="0.2">
      <c r="B37" s="2"/>
      <c r="C37" s="16" t="s">
        <v>49</v>
      </c>
      <c r="D37" s="12">
        <f t="shared" ref="D37" si="6">SUM(E37:P37)</f>
        <v>216150515.41999999</v>
      </c>
      <c r="E37" s="12">
        <v>0</v>
      </c>
      <c r="F37" s="12">
        <v>72019291</v>
      </c>
      <c r="G37" s="12">
        <v>135667477.00999999</v>
      </c>
      <c r="H37" s="12">
        <v>7985456.4100000001</v>
      </c>
      <c r="I37" s="12">
        <v>478291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</row>
    <row r="38" spans="2:16" ht="10.5" x14ac:dyDescent="0.25">
      <c r="B38" s="13"/>
      <c r="C38" s="16" t="s">
        <v>50</v>
      </c>
      <c r="D38" s="12">
        <f t="shared" si="2"/>
        <v>92300240.000000015</v>
      </c>
      <c r="E38" s="12">
        <v>16666.669999999998</v>
      </c>
      <c r="F38" s="12">
        <v>34596906.670000002</v>
      </c>
      <c r="G38" s="12">
        <v>16666.669999999998</v>
      </c>
      <c r="H38" s="12">
        <v>11816666.67</v>
      </c>
      <c r="I38" s="12">
        <v>1416666.67</v>
      </c>
      <c r="J38" s="12">
        <v>10256666.67</v>
      </c>
      <c r="K38" s="12">
        <v>19406666.670000002</v>
      </c>
      <c r="L38" s="12">
        <v>16666.669999999998</v>
      </c>
      <c r="M38" s="12">
        <v>10406666.630000001</v>
      </c>
      <c r="N38" s="12">
        <v>4316666.67</v>
      </c>
      <c r="O38" s="12">
        <v>16666.669999999998</v>
      </c>
      <c r="P38" s="12">
        <v>16666.669999999998</v>
      </c>
    </row>
    <row r="39" spans="2:16" ht="10.5" x14ac:dyDescent="0.25">
      <c r="B39" s="13"/>
      <c r="C39" s="16" t="s">
        <v>51</v>
      </c>
      <c r="D39" s="12">
        <f t="shared" si="2"/>
        <v>234892941.84999999</v>
      </c>
      <c r="E39" s="12">
        <v>3193541.58</v>
      </c>
      <c r="F39" s="12">
        <v>36992398.579999998</v>
      </c>
      <c r="G39" s="12">
        <v>57468949.579999998</v>
      </c>
      <c r="H39" s="12">
        <v>9885904.5800000001</v>
      </c>
      <c r="I39" s="12">
        <v>51469404.579999998</v>
      </c>
      <c r="J39" s="12">
        <v>11239904.58</v>
      </c>
      <c r="K39" s="12">
        <v>8745904.5800000001</v>
      </c>
      <c r="L39" s="12">
        <v>12579904.58</v>
      </c>
      <c r="M39" s="12">
        <v>7477808.3499999996</v>
      </c>
      <c r="N39" s="12">
        <v>21699904.579999998</v>
      </c>
      <c r="O39" s="12">
        <v>7109404.5800000001</v>
      </c>
      <c r="P39" s="12">
        <v>7029911.7000000002</v>
      </c>
    </row>
    <row r="40" spans="2:16" ht="10.5" x14ac:dyDescent="0.25">
      <c r="B40" s="13"/>
      <c r="C40" s="16" t="s">
        <v>52</v>
      </c>
      <c r="D40" s="12">
        <f t="shared" si="2"/>
        <v>1615862.2999999996</v>
      </c>
      <c r="E40" s="12">
        <v>134655.19</v>
      </c>
      <c r="F40" s="12">
        <v>134655.19</v>
      </c>
      <c r="G40" s="12">
        <v>134655.19</v>
      </c>
      <c r="H40" s="12">
        <v>134655.19</v>
      </c>
      <c r="I40" s="12">
        <v>134655.19</v>
      </c>
      <c r="J40" s="12">
        <v>134655.19</v>
      </c>
      <c r="K40" s="12">
        <v>134655.19</v>
      </c>
      <c r="L40" s="12">
        <v>134655.19</v>
      </c>
      <c r="M40" s="12">
        <v>134655.19</v>
      </c>
      <c r="N40" s="12">
        <v>134655.19</v>
      </c>
      <c r="O40" s="12">
        <v>134655.19</v>
      </c>
      <c r="P40" s="12">
        <v>134655.21</v>
      </c>
    </row>
    <row r="41" spans="2:16" ht="10.5" x14ac:dyDescent="0.25">
      <c r="B41" s="13"/>
      <c r="C41" s="16" t="s">
        <v>53</v>
      </c>
      <c r="D41" s="12">
        <f t="shared" si="2"/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6" ht="10.5" x14ac:dyDescent="0.25">
      <c r="B42" s="13"/>
      <c r="C42" s="16" t="s">
        <v>85</v>
      </c>
      <c r="D42" s="12">
        <f t="shared" si="2"/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</row>
    <row r="43" spans="2:16" ht="10.5" x14ac:dyDescent="0.25">
      <c r="B43" s="13"/>
      <c r="C43" s="16" t="s">
        <v>86</v>
      </c>
      <c r="D43" s="12">
        <f t="shared" si="2"/>
        <v>80000000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80000000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</row>
    <row r="44" spans="2:16" ht="10.5" x14ac:dyDescent="0.25">
      <c r="B44" s="13"/>
      <c r="C44" s="16" t="s">
        <v>54</v>
      </c>
      <c r="D44" s="12">
        <f t="shared" si="2"/>
        <v>250000.00000000006</v>
      </c>
      <c r="E44" s="12">
        <v>20833.330000000002</v>
      </c>
      <c r="F44" s="12">
        <v>20833.330000000002</v>
      </c>
      <c r="G44" s="12">
        <v>20833.330000000002</v>
      </c>
      <c r="H44" s="12">
        <v>20833.330000000002</v>
      </c>
      <c r="I44" s="12">
        <v>20833.330000000002</v>
      </c>
      <c r="J44" s="12">
        <v>20833.330000000002</v>
      </c>
      <c r="K44" s="12">
        <v>20833.330000000002</v>
      </c>
      <c r="L44" s="12">
        <v>20833.330000000002</v>
      </c>
      <c r="M44" s="12">
        <v>20833.330000000002</v>
      </c>
      <c r="N44" s="12">
        <v>20833.330000000002</v>
      </c>
      <c r="O44" s="12">
        <v>20833.330000000002</v>
      </c>
      <c r="P44" s="12">
        <v>20833.37</v>
      </c>
    </row>
    <row r="45" spans="2:16" ht="10.5" x14ac:dyDescent="0.25">
      <c r="B45" s="13"/>
      <c r="C45" s="14" t="s">
        <v>7</v>
      </c>
      <c r="D45" s="15">
        <f>SUM(D46:D54)</f>
        <v>382129615.19999999</v>
      </c>
      <c r="E45" s="15">
        <f t="shared" ref="E45:P45" si="7">SUM(E46:E54)</f>
        <v>188847901.04000002</v>
      </c>
      <c r="F45" s="15">
        <f t="shared" si="7"/>
        <v>49453594.160000004</v>
      </c>
      <c r="G45" s="15">
        <f t="shared" si="7"/>
        <v>26290</v>
      </c>
      <c r="H45" s="15">
        <f t="shared" si="7"/>
        <v>297415</v>
      </c>
      <c r="I45" s="15">
        <f t="shared" si="7"/>
        <v>777821</v>
      </c>
      <c r="J45" s="15">
        <f t="shared" si="7"/>
        <v>142245213</v>
      </c>
      <c r="K45" s="15">
        <f t="shared" si="7"/>
        <v>0</v>
      </c>
      <c r="L45" s="15">
        <f t="shared" si="7"/>
        <v>473175</v>
      </c>
      <c r="M45" s="15">
        <f t="shared" si="7"/>
        <v>8206</v>
      </c>
      <c r="N45" s="15">
        <f t="shared" si="7"/>
        <v>0</v>
      </c>
      <c r="O45" s="15">
        <f t="shared" si="7"/>
        <v>0</v>
      </c>
      <c r="P45" s="15">
        <f t="shared" si="7"/>
        <v>0</v>
      </c>
    </row>
    <row r="46" spans="2:16" x14ac:dyDescent="0.2">
      <c r="B46" s="2"/>
      <c r="C46" s="16" t="s">
        <v>55</v>
      </c>
      <c r="D46" s="12">
        <f t="shared" si="2"/>
        <v>56210263.620000005</v>
      </c>
      <c r="E46" s="12">
        <v>30988561</v>
      </c>
      <c r="F46" s="12">
        <v>23657283.620000001</v>
      </c>
      <c r="G46" s="12">
        <v>26290</v>
      </c>
      <c r="H46" s="12">
        <v>297415</v>
      </c>
      <c r="I46" s="12">
        <v>754074</v>
      </c>
      <c r="J46" s="12">
        <v>6213</v>
      </c>
      <c r="K46" s="12">
        <v>0</v>
      </c>
      <c r="L46" s="12">
        <v>473175</v>
      </c>
      <c r="M46" s="12">
        <v>7252</v>
      </c>
      <c r="N46" s="12">
        <v>0</v>
      </c>
      <c r="O46" s="12">
        <v>0</v>
      </c>
      <c r="P46" s="12">
        <v>0</v>
      </c>
    </row>
    <row r="47" spans="2:16" ht="10.5" x14ac:dyDescent="0.25">
      <c r="B47" s="13"/>
      <c r="C47" s="16" t="s">
        <v>56</v>
      </c>
      <c r="D47" s="12">
        <f t="shared" si="2"/>
        <v>13844934.370000001</v>
      </c>
      <c r="E47" s="12">
        <v>12716283</v>
      </c>
      <c r="F47" s="12">
        <v>1128651.3700000001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</row>
    <row r="48" spans="2:16" ht="10.5" x14ac:dyDescent="0.25">
      <c r="B48" s="13"/>
      <c r="C48" s="16" t="s">
        <v>57</v>
      </c>
      <c r="D48" s="12">
        <f t="shared" si="2"/>
        <v>8547869.5999999996</v>
      </c>
      <c r="E48" s="12">
        <v>3046154</v>
      </c>
      <c r="F48" s="12">
        <v>5501715.5999999996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</row>
    <row r="49" spans="2:16" ht="10.5" x14ac:dyDescent="0.25">
      <c r="B49" s="13"/>
      <c r="C49" s="16" t="s">
        <v>58</v>
      </c>
      <c r="D49" s="12">
        <f t="shared" si="2"/>
        <v>106603211.86</v>
      </c>
      <c r="E49" s="12">
        <v>106603211.86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</row>
    <row r="50" spans="2:16" ht="10.5" x14ac:dyDescent="0.25">
      <c r="B50" s="13"/>
      <c r="C50" s="16" t="s">
        <v>59</v>
      </c>
      <c r="D50" s="12">
        <f t="shared" si="2"/>
        <v>8888970</v>
      </c>
      <c r="E50" s="12">
        <v>8810680</v>
      </c>
      <c r="F50" s="12">
        <v>78290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</row>
    <row r="51" spans="2:16" ht="10.5" x14ac:dyDescent="0.25">
      <c r="B51" s="13"/>
      <c r="C51" s="16" t="s">
        <v>60</v>
      </c>
      <c r="D51" s="12">
        <f t="shared" si="2"/>
        <v>40235188.32</v>
      </c>
      <c r="E51" s="12">
        <v>23183031.18</v>
      </c>
      <c r="F51" s="12">
        <v>17028410.140000001</v>
      </c>
      <c r="G51" s="12">
        <v>0</v>
      </c>
      <c r="H51" s="12">
        <v>0</v>
      </c>
      <c r="I51" s="12">
        <v>23747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</row>
    <row r="52" spans="2:16" ht="10.5" x14ac:dyDescent="0.25">
      <c r="B52" s="13"/>
      <c r="C52" s="16" t="s">
        <v>61</v>
      </c>
      <c r="D52" s="12">
        <f t="shared" si="2"/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</row>
    <row r="53" spans="2:16" ht="10.5" x14ac:dyDescent="0.25">
      <c r="B53" s="13"/>
      <c r="C53" s="16" t="s">
        <v>62</v>
      </c>
      <c r="D53" s="12">
        <f t="shared" si="2"/>
        <v>142239000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142239000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</row>
    <row r="54" spans="2:16" ht="10.5" x14ac:dyDescent="0.25">
      <c r="B54" s="13"/>
      <c r="C54" s="16" t="s">
        <v>63</v>
      </c>
      <c r="D54" s="12">
        <f t="shared" si="2"/>
        <v>5560177.4299999997</v>
      </c>
      <c r="E54" s="12">
        <v>3499980</v>
      </c>
      <c r="F54" s="12">
        <v>2059243.43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954</v>
      </c>
      <c r="N54" s="12">
        <v>0</v>
      </c>
      <c r="O54" s="12">
        <v>0</v>
      </c>
      <c r="P54" s="12">
        <v>0</v>
      </c>
    </row>
    <row r="55" spans="2:16" ht="10.5" x14ac:dyDescent="0.25">
      <c r="B55" s="13"/>
      <c r="C55" s="14" t="s">
        <v>8</v>
      </c>
      <c r="D55" s="15">
        <f>SUM(D56:D58)</f>
        <v>368735429.51999998</v>
      </c>
      <c r="E55" s="15">
        <f t="shared" ref="E55:P55" si="8">SUM(E56:E58)</f>
        <v>0</v>
      </c>
      <c r="F55" s="15">
        <f t="shared" si="8"/>
        <v>151054714.94999999</v>
      </c>
      <c r="G55" s="15">
        <f t="shared" si="8"/>
        <v>90117873.340000004</v>
      </c>
      <c r="H55" s="15">
        <f t="shared" si="8"/>
        <v>30476672.329999998</v>
      </c>
      <c r="I55" s="15">
        <f t="shared" si="8"/>
        <v>59509457</v>
      </c>
      <c r="J55" s="15">
        <f t="shared" si="8"/>
        <v>500000</v>
      </c>
      <c r="K55" s="15">
        <f t="shared" si="8"/>
        <v>33359496.57</v>
      </c>
      <c r="L55" s="15">
        <f t="shared" si="8"/>
        <v>0</v>
      </c>
      <c r="M55" s="15">
        <f t="shared" si="8"/>
        <v>0</v>
      </c>
      <c r="N55" s="15">
        <f t="shared" si="8"/>
        <v>3717215.33</v>
      </c>
      <c r="O55" s="15">
        <f t="shared" si="8"/>
        <v>0</v>
      </c>
      <c r="P55" s="15">
        <f t="shared" si="8"/>
        <v>0</v>
      </c>
    </row>
    <row r="56" spans="2:16" x14ac:dyDescent="0.2">
      <c r="B56" s="2"/>
      <c r="C56" s="16" t="s">
        <v>64</v>
      </c>
      <c r="D56" s="12">
        <f t="shared" si="2"/>
        <v>286002598.26999998</v>
      </c>
      <c r="E56" s="12">
        <v>0</v>
      </c>
      <c r="F56" s="12">
        <v>114761883.7</v>
      </c>
      <c r="G56" s="12">
        <v>60927873.340000004</v>
      </c>
      <c r="H56" s="12">
        <v>29726672.329999998</v>
      </c>
      <c r="I56" s="12">
        <v>59509457</v>
      </c>
      <c r="J56" s="12">
        <v>500000</v>
      </c>
      <c r="K56" s="12">
        <v>16859496.57</v>
      </c>
      <c r="L56" s="12">
        <v>0</v>
      </c>
      <c r="M56" s="12">
        <v>0</v>
      </c>
      <c r="N56" s="12">
        <v>3717215.33</v>
      </c>
      <c r="O56" s="12">
        <v>0</v>
      </c>
      <c r="P56" s="12">
        <v>0</v>
      </c>
    </row>
    <row r="57" spans="2:16" ht="10.5" x14ac:dyDescent="0.25">
      <c r="B57" s="13"/>
      <c r="C57" s="16" t="s">
        <v>65</v>
      </c>
      <c r="D57" s="12">
        <f t="shared" si="2"/>
        <v>82732831.25</v>
      </c>
      <c r="E57" s="12">
        <v>0</v>
      </c>
      <c r="F57" s="12">
        <v>36292831.25</v>
      </c>
      <c r="G57" s="12">
        <v>29190000</v>
      </c>
      <c r="H57" s="12">
        <v>750000</v>
      </c>
      <c r="I57" s="12">
        <v>0</v>
      </c>
      <c r="J57" s="12">
        <v>0</v>
      </c>
      <c r="K57" s="12">
        <v>16500000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</row>
    <row r="58" spans="2:16" ht="10.5" x14ac:dyDescent="0.25">
      <c r="B58" s="13"/>
      <c r="C58" s="16" t="s">
        <v>66</v>
      </c>
      <c r="D58" s="12">
        <f t="shared" si="2"/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</row>
    <row r="59" spans="2:16" ht="10.5" x14ac:dyDescent="0.25">
      <c r="B59" s="13"/>
      <c r="C59" s="14" t="s">
        <v>9</v>
      </c>
      <c r="D59" s="15">
        <f>SUM(D60:D66)</f>
        <v>613685829.89999998</v>
      </c>
      <c r="E59" s="15">
        <f t="shared" ref="E59:P59" si="9">SUM(E60:E66)</f>
        <v>0</v>
      </c>
      <c r="F59" s="15">
        <f t="shared" si="9"/>
        <v>230000000</v>
      </c>
      <c r="G59" s="15">
        <f t="shared" si="9"/>
        <v>0</v>
      </c>
      <c r="H59" s="15">
        <f t="shared" si="9"/>
        <v>0</v>
      </c>
      <c r="I59" s="15">
        <f t="shared" si="9"/>
        <v>0</v>
      </c>
      <c r="J59" s="15">
        <f t="shared" si="9"/>
        <v>0</v>
      </c>
      <c r="K59" s="15">
        <f t="shared" si="9"/>
        <v>0</v>
      </c>
      <c r="L59" s="15">
        <f t="shared" si="9"/>
        <v>0</v>
      </c>
      <c r="M59" s="15">
        <f t="shared" si="9"/>
        <v>0</v>
      </c>
      <c r="N59" s="15">
        <f t="shared" si="9"/>
        <v>0</v>
      </c>
      <c r="O59" s="15">
        <f t="shared" si="9"/>
        <v>0</v>
      </c>
      <c r="P59" s="15">
        <f t="shared" si="9"/>
        <v>383685829.89999998</v>
      </c>
    </row>
    <row r="60" spans="2:16" x14ac:dyDescent="0.2">
      <c r="B60" s="2"/>
      <c r="C60" s="16" t="s">
        <v>67</v>
      </c>
      <c r="D60" s="12">
        <f t="shared" si="2"/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</row>
    <row r="61" spans="2:16" ht="10.5" x14ac:dyDescent="0.25">
      <c r="B61" s="13"/>
      <c r="C61" s="16" t="s">
        <v>68</v>
      </c>
      <c r="D61" s="12">
        <f t="shared" si="2"/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</row>
    <row r="62" spans="2:16" ht="10.5" x14ac:dyDescent="0.25">
      <c r="B62" s="13"/>
      <c r="C62" s="16" t="s">
        <v>69</v>
      </c>
      <c r="D62" s="12">
        <f t="shared" si="2"/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</row>
    <row r="63" spans="2:16" ht="10.5" x14ac:dyDescent="0.25">
      <c r="B63" s="13"/>
      <c r="C63" s="16" t="s">
        <v>70</v>
      </c>
      <c r="D63" s="12">
        <f t="shared" si="2"/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</row>
    <row r="64" spans="2:16" ht="10.5" x14ac:dyDescent="0.25">
      <c r="B64" s="13"/>
      <c r="C64" s="16" t="s">
        <v>71</v>
      </c>
      <c r="D64" s="12">
        <f t="shared" si="2"/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</row>
    <row r="65" spans="2:16" ht="10.5" x14ac:dyDescent="0.25">
      <c r="B65" s="13"/>
      <c r="C65" s="16" t="s">
        <v>72</v>
      </c>
      <c r="D65" s="12">
        <f t="shared" si="2"/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</row>
    <row r="66" spans="2:16" x14ac:dyDescent="0.2">
      <c r="B66" s="2"/>
      <c r="C66" s="16" t="s">
        <v>73</v>
      </c>
      <c r="D66" s="12">
        <f t="shared" si="2"/>
        <v>613685829.89999998</v>
      </c>
      <c r="E66" s="12">
        <v>0</v>
      </c>
      <c r="F66" s="12">
        <v>230000000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383685829.89999998</v>
      </c>
    </row>
    <row r="67" spans="2:16" ht="10.5" x14ac:dyDescent="0.25">
      <c r="B67" s="2"/>
      <c r="C67" s="17" t="s">
        <v>10</v>
      </c>
      <c r="D67" s="15">
        <f>SUM(D68:D70)</f>
        <v>0</v>
      </c>
      <c r="E67" s="15">
        <f t="shared" ref="E67:P67" si="10">SUM(E68:E70)</f>
        <v>0</v>
      </c>
      <c r="F67" s="15">
        <f t="shared" si="10"/>
        <v>0</v>
      </c>
      <c r="G67" s="15">
        <f t="shared" si="10"/>
        <v>0</v>
      </c>
      <c r="H67" s="15">
        <f t="shared" si="10"/>
        <v>0</v>
      </c>
      <c r="I67" s="15">
        <f t="shared" si="10"/>
        <v>0</v>
      </c>
      <c r="J67" s="15">
        <f t="shared" si="10"/>
        <v>0</v>
      </c>
      <c r="K67" s="15">
        <f t="shared" si="10"/>
        <v>0</v>
      </c>
      <c r="L67" s="15">
        <f t="shared" si="10"/>
        <v>0</v>
      </c>
      <c r="M67" s="15">
        <f t="shared" si="10"/>
        <v>0</v>
      </c>
      <c r="N67" s="15">
        <f t="shared" si="10"/>
        <v>0</v>
      </c>
      <c r="O67" s="15">
        <f t="shared" si="10"/>
        <v>0</v>
      </c>
      <c r="P67" s="15">
        <f t="shared" si="10"/>
        <v>0</v>
      </c>
    </row>
    <row r="68" spans="2:16" x14ac:dyDescent="0.2">
      <c r="B68" s="2"/>
      <c r="C68" s="16" t="s">
        <v>74</v>
      </c>
      <c r="D68" s="12">
        <f t="shared" si="2"/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</row>
    <row r="69" spans="2:16" x14ac:dyDescent="0.2">
      <c r="B69" s="2"/>
      <c r="C69" s="16" t="s">
        <v>75</v>
      </c>
      <c r="D69" s="12">
        <f t="shared" si="2"/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</row>
    <row r="70" spans="2:16" x14ac:dyDescent="0.2">
      <c r="B70" s="2"/>
      <c r="C70" s="16" t="s">
        <v>76</v>
      </c>
      <c r="D70" s="12">
        <f t="shared" si="2"/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</row>
    <row r="71" spans="2:16" ht="10.5" x14ac:dyDescent="0.25">
      <c r="B71" s="2"/>
      <c r="C71" s="14" t="s">
        <v>11</v>
      </c>
      <c r="D71" s="15">
        <f>SUM(D72:D78)</f>
        <v>285031041.16999996</v>
      </c>
      <c r="E71" s="15">
        <f t="shared" ref="E71:P71" si="11">SUM(E72:E78)</f>
        <v>24761097.880000003</v>
      </c>
      <c r="F71" s="15">
        <f t="shared" si="11"/>
        <v>24683287.890000001</v>
      </c>
      <c r="G71" s="15">
        <f t="shared" si="11"/>
        <v>24605383.66</v>
      </c>
      <c r="H71" s="15">
        <f t="shared" si="11"/>
        <v>24253419.509999998</v>
      </c>
      <c r="I71" s="15">
        <f t="shared" si="11"/>
        <v>24177768.620000001</v>
      </c>
      <c r="J71" s="15">
        <f t="shared" si="11"/>
        <v>24102028.73</v>
      </c>
      <c r="K71" s="15">
        <f t="shared" si="11"/>
        <v>23653047.479999997</v>
      </c>
      <c r="L71" s="15">
        <f t="shared" si="11"/>
        <v>23422060.059999999</v>
      </c>
      <c r="M71" s="15">
        <f t="shared" si="11"/>
        <v>23350996.780000001</v>
      </c>
      <c r="N71" s="15">
        <f t="shared" si="11"/>
        <v>22740024.719999999</v>
      </c>
      <c r="O71" s="15">
        <f t="shared" si="11"/>
        <v>22674004.049999997</v>
      </c>
      <c r="P71" s="15">
        <f t="shared" si="11"/>
        <v>22607921.789999999</v>
      </c>
    </row>
    <row r="72" spans="2:16" x14ac:dyDescent="0.2">
      <c r="B72" s="2"/>
      <c r="C72" s="16" t="s">
        <v>77</v>
      </c>
      <c r="D72" s="12">
        <f t="shared" si="2"/>
        <v>143581724.56</v>
      </c>
      <c r="E72" s="12">
        <v>11768542.33</v>
      </c>
      <c r="F72" s="12">
        <v>11803481.34</v>
      </c>
      <c r="G72" s="12">
        <v>11838662.539999999</v>
      </c>
      <c r="H72" s="12">
        <v>11874077.52</v>
      </c>
      <c r="I72" s="12">
        <v>11909737.9</v>
      </c>
      <c r="J72" s="12">
        <v>11945645.300000001</v>
      </c>
      <c r="K72" s="12">
        <v>11981791.35</v>
      </c>
      <c r="L72" s="12">
        <v>12018177.699999999</v>
      </c>
      <c r="M72" s="12">
        <v>12054816.01</v>
      </c>
      <c r="N72" s="12">
        <v>12091707.939999999</v>
      </c>
      <c r="O72" s="12">
        <v>12128845.189999999</v>
      </c>
      <c r="P72" s="12">
        <v>12166239.439999999</v>
      </c>
    </row>
    <row r="73" spans="2:16" ht="10.5" x14ac:dyDescent="0.25">
      <c r="B73" s="13"/>
      <c r="C73" s="16" t="s">
        <v>78</v>
      </c>
      <c r="D73" s="12">
        <f t="shared" si="2"/>
        <v>141289316.60999998</v>
      </c>
      <c r="E73" s="12">
        <v>12992555.550000001</v>
      </c>
      <c r="F73" s="12">
        <v>12879806.550000001</v>
      </c>
      <c r="G73" s="12">
        <v>12766721.120000001</v>
      </c>
      <c r="H73" s="12">
        <v>12379341.989999998</v>
      </c>
      <c r="I73" s="12">
        <v>12268030.720000001</v>
      </c>
      <c r="J73" s="12">
        <v>12156383.43</v>
      </c>
      <c r="K73" s="12">
        <v>11511256.129999999</v>
      </c>
      <c r="L73" s="12">
        <v>11403882.359999999</v>
      </c>
      <c r="M73" s="12">
        <v>11296180.77</v>
      </c>
      <c r="N73" s="12">
        <v>10648316.780000001</v>
      </c>
      <c r="O73" s="12">
        <v>10545158.859999999</v>
      </c>
      <c r="P73" s="12">
        <v>10441682.35</v>
      </c>
    </row>
    <row r="74" spans="2:16" ht="10.5" x14ac:dyDescent="0.25">
      <c r="B74" s="13"/>
      <c r="C74" s="16" t="s">
        <v>79</v>
      </c>
      <c r="D74" s="12">
        <f t="shared" si="2"/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</row>
    <row r="75" spans="2:16" ht="10.5" x14ac:dyDescent="0.25">
      <c r="B75" s="13"/>
      <c r="C75" s="16" t="s">
        <v>80</v>
      </c>
      <c r="D75" s="12">
        <f t="shared" si="2"/>
        <v>160000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160000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</row>
    <row r="76" spans="2:16" ht="10.5" x14ac:dyDescent="0.25">
      <c r="B76" s="13"/>
      <c r="C76" s="16" t="s">
        <v>81</v>
      </c>
      <c r="D76" s="12">
        <f t="shared" si="2"/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</row>
    <row r="77" spans="2:16" ht="10.5" x14ac:dyDescent="0.25">
      <c r="B77" s="13"/>
      <c r="C77" s="16" t="s">
        <v>82</v>
      </c>
      <c r="D77" s="12">
        <f t="shared" si="2"/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</row>
    <row r="78" spans="2:16" ht="10.5" x14ac:dyDescent="0.25">
      <c r="B78" s="13"/>
      <c r="C78" s="18" t="s">
        <v>83</v>
      </c>
      <c r="D78" s="19">
        <f t="shared" si="2"/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</row>
    <row r="79" spans="2:16" x14ac:dyDescent="0.2">
      <c r="B79" s="2"/>
      <c r="C79" s="2"/>
    </row>
  </sheetData>
  <mergeCells count="2">
    <mergeCell ref="C2:P2"/>
    <mergeCell ref="C4:P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Jesus Martin Lugo Salazar</dc:creator>
  <cp:lastModifiedBy>Monica Ornelas Lozano</cp:lastModifiedBy>
  <dcterms:created xsi:type="dcterms:W3CDTF">2014-03-14T20:31:49Z</dcterms:created>
  <dcterms:modified xsi:type="dcterms:W3CDTF">2025-02-05T17:38:26Z</dcterms:modified>
</cp:coreProperties>
</file>